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Економіст\БЮДЖЕТ 2023\Рішення 2023\08.08.2023\"/>
    </mc:Choice>
  </mc:AlternateContent>
  <bookViews>
    <workbookView xWindow="0" yWindow="0" windowWidth="28800" windowHeight="12300"/>
  </bookViews>
  <sheets>
    <sheet name="Лист1" sheetId="1" r:id="rId1"/>
  </sheets>
  <definedNames>
    <definedName name="_xlnm.Print_Area" localSheetId="0">Лист1!$A$1:$J$42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I25" i="1"/>
  <c r="I26" i="1"/>
  <c r="I36" i="1" l="1"/>
  <c r="I33" i="1"/>
  <c r="I34" i="1" s="1"/>
  <c r="I11" i="1"/>
  <c r="I37" i="1" l="1"/>
  <c r="I40" i="1"/>
</calcChain>
</file>

<file path=xl/sharedStrings.xml><?xml version="1.0" encoding="utf-8"?>
<sst xmlns="http://schemas.openxmlformats.org/spreadsheetml/2006/main" count="162" uniqueCount="113">
  <si>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</si>
  <si>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</si>
  <si>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</si>
  <si>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</si>
  <si>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</si>
  <si>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0200000</t>
  </si>
  <si>
    <t/>
  </si>
  <si>
    <t>0</t>
  </si>
  <si>
    <t>Забезпечення діяльності водопровідно-каналізаційного господарства</t>
  </si>
  <si>
    <t>УСЬОГО</t>
  </si>
  <si>
    <t>X</t>
  </si>
  <si>
    <t>(грн)</t>
  </si>
  <si>
    <t>Обсяги</t>
  </si>
  <si>
    <t>Найменування інвестиційного проекту</t>
  </si>
  <si>
    <t>Загальний період реалізації проекту, (початку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</si>
  <si>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</si>
  <si>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</si>
  <si>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капітальних вкладень Васильківського селищного бюджету у розрізі інвестиційних проектів у 2023 році</t>
  </si>
  <si>
    <t>Обсяг капітальних вкладень місцевого бюджету у 2023 році, гривень</t>
  </si>
  <si>
    <t>Очікуваний рівень готовності проекту на кінець 2023 року, %</t>
  </si>
  <si>
    <t>0451900000</t>
  </si>
  <si>
    <t>Виконавчий комiтет Василькiвської селищної ради Синельниківського району Дніпропетровської області</t>
  </si>
  <si>
    <t>2006-2027 рр.</t>
  </si>
  <si>
    <t>0217310</t>
  </si>
  <si>
    <t>0443</t>
  </si>
  <si>
    <t>0218340</t>
  </si>
  <si>
    <t>0540</t>
  </si>
  <si>
    <t>Природоохоронні заходи за рахунок цільових фондів</t>
  </si>
  <si>
    <t>Придбання багаторічних насаджень</t>
  </si>
  <si>
    <t>2023 р.</t>
  </si>
  <si>
    <t>0212111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</si>
  <si>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</si>
  <si>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</si>
  <si>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0727</t>
  </si>
  <si>
    <t>0212010</t>
  </si>
  <si>
    <t>0731</t>
  </si>
  <si>
    <t>Багатопрофільна стаціонарна медична допомога населенню</t>
  </si>
  <si>
    <t>Оновлення та поліпшення матеріально-технічної бази КП "Васильківська ЦРЛ" для удосконалення надання медичної допомоги</t>
  </si>
  <si>
    <t>Оновлення та поліпшення матеріально-технічної бази КНП "Васильківський ЦПМСД"  для удосконалення надання медичної допомоги</t>
  </si>
  <si>
    <t>0216013</t>
  </si>
  <si>
    <t>0216030</t>
  </si>
  <si>
    <t>0620</t>
  </si>
  <si>
    <t>0218110</t>
  </si>
  <si>
    <t>0320</t>
  </si>
  <si>
    <t>Організація благоустрою населених пунктів</t>
  </si>
  <si>
    <t>Заходи із запобігання та ліквідації надзвичайних ситуацій та наслідків стихійного лиха</t>
  </si>
  <si>
    <t>Оновлення та поліпшення матеріально-технічної бази ВРКП "Джерело" для забезпечення безперебійного постачання води</t>
  </si>
  <si>
    <t xml:space="preserve">Оновлення та поліпшення матеріально-технічної бази ВРКП "Джерело" </t>
  </si>
  <si>
    <t>Створення матеріальних резервів для запобігання і ліквідації наслідків надзвичайних ситуацій</t>
  </si>
  <si>
    <t>0600000</t>
  </si>
  <si>
    <t>0210000</t>
  </si>
  <si>
    <t>0610000</t>
  </si>
  <si>
    <t>Вiддiл освiти, культури, молодi та спорту Василькiвської селищної ради Синельниківського району Дніпропетровської області</t>
  </si>
  <si>
    <t>0611010</t>
  </si>
  <si>
    <t>0611021</t>
  </si>
  <si>
    <t>0614040</t>
  </si>
  <si>
    <t>0910</t>
  </si>
  <si>
    <t>0921</t>
  </si>
  <si>
    <t>0824</t>
  </si>
  <si>
    <t>Надання загальної середньої освіти закладами загальної середньої освіти</t>
  </si>
  <si>
    <t>0614030</t>
  </si>
  <si>
    <t>Забезпечення діяльності бібліотек</t>
  </si>
  <si>
    <t>Забезпечення діяльності музеїв i виставок</t>
  </si>
  <si>
    <t>Поповнення бібліотечного фонду</t>
  </si>
  <si>
    <t>Оновлення та поліпшення матеріально-технічної бази музею</t>
  </si>
  <si>
    <t>Оновлення та поліпшення матеріально-технічної бази дошкільних закладів</t>
  </si>
  <si>
    <t>Оновлення та поліпшення матеріально-технічної бази загальноосвітніх закладів</t>
  </si>
  <si>
    <t>0800000</t>
  </si>
  <si>
    <t>0810000</t>
  </si>
  <si>
    <t>Відділ соціального захисту населення Васильківської селищної ради Синельниківського району Дніпропетровської області</t>
  </si>
  <si>
    <t>0810160</t>
  </si>
  <si>
    <t>0160</t>
  </si>
  <si>
    <t>0111</t>
  </si>
  <si>
    <t>Керівництво і управління у відповідній сфері у містах (місті Києві), селищах, селах, територіальних громадах</t>
  </si>
  <si>
    <t>Оновлення та поліпшення матеріально-технічної відділу соціального захисту населення для підвищення якісного надання соціальних послуг</t>
  </si>
  <si>
    <t>3700000</t>
  </si>
  <si>
    <t>3710000</t>
  </si>
  <si>
    <t>Фінансове управління Васильківської селищної ради Синельниківського району Дніпропетровської області</t>
  </si>
  <si>
    <t>3719770</t>
  </si>
  <si>
    <t>3719800</t>
  </si>
  <si>
    <t>0180</t>
  </si>
  <si>
    <t>Інші субвенції з місцевого бюджету</t>
  </si>
  <si>
    <t>Субвенція з місцевого бюджету державному бюджету на виконання програм соціально-економічного розвитку регіонів</t>
  </si>
  <si>
    <t>Субвенція обласному бюджету на співфінансування на придбання шкільного автобусу</t>
  </si>
  <si>
    <t>Зміцнення матеріально-технічної бази (придбання техніки спеціального призначення) Управління СБ України у Дніпропетровській області</t>
  </si>
  <si>
    <t>2021- 2023 рр.</t>
  </si>
  <si>
    <t>Капітальний ремонт покрівлі Васильківської амбулаторії загальної практики сімейної медицини первинної медико-санітарної допомоги за адресою: 52600, Дніпропетровська обл. Синельниківський р-н, смт.Васильківка, вул.Михайлівська, 76В</t>
  </si>
  <si>
    <t>0210180</t>
  </si>
  <si>
    <t>0133</t>
  </si>
  <si>
    <t>Інша діяльність у сфері державного управління</t>
  </si>
  <si>
    <t>Оновлення та поліпшення матеріально-технічної бази  комунальної установи "Трудовий архів" Васильківської селищної ради Синельниківського району Дніпропетровської област</t>
  </si>
  <si>
    <t>0217650</t>
  </si>
  <si>
    <t>0490</t>
  </si>
  <si>
    <t>Проведення експертної грошової оцінки земельної ділянки чи права на неї</t>
  </si>
  <si>
    <t>Проведення експертної грошової оцінки земельної ділянки</t>
  </si>
  <si>
    <t>0150</t>
  </si>
  <si>
    <t>0210150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</si>
  <si>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</si>
  <si>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Оновлення та поліпшення матеріально-технічної бази  виконавчого комітету Васильківської селищної ради Синельниківського району Дніпропетровської област</t>
  </si>
  <si>
    <t>Оновлення та поліпшення матеріально-технічної бази Васильківської ТГ</t>
  </si>
  <si>
    <t>Реконструкція каналізаційної мережі в смт.Васильківка Дніпропетровської області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</si>
  <si>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</si>
  <si>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</si>
  <si>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</si>
  <si>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</si>
  <si>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Оновлення та поліпшення матеріально-технічної бази клубних закладів</t>
  </si>
  <si>
    <t xml:space="preserve"> Додаток 6</t>
  </si>
  <si>
    <t>до рішення Васильківської селищної ради</t>
  </si>
  <si>
    <t>№1177-34/VIII від 08.08.2023 року</t>
  </si>
  <si>
    <t>Секретар ради</t>
  </si>
  <si>
    <t>Т.О.Агаркова</t>
  </si>
  <si>
    <t>0610160</t>
  </si>
  <si>
    <t>Придбання дитячого майданчика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</si>
</sst>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11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0" xfId="0" applyFont="1"/>
    <xf numFmtId="0" fontId="0" fillId="0" borderId="0" xfId="0" applyAlignment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164" fontId="1" fillId="0" borderId="0" xfId="0" applyNumberFormat="1" applyFont="1" applyFill="1" applyBorder="1" applyAlignment="1">
      <alignment horizontal="right" vertical="center"/>
    </xf>
    <xf numFmtId="0" fontId="0" fillId="0" borderId="0" xfId="0" applyFont="1"/>
    <xf numFmtId="0" fontId="4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vertical="center" wrapText="1"/>
    </xf>
    <xf numFmtId="0" fontId="5" fillId="0" borderId="1" xfId="0" quotePrefix="1" applyFont="1" applyBorder="1" applyAlignment="1">
      <alignment vertical="center" wrapText="1"/>
    </xf>
    <xf numFmtId="0" fontId="6" fillId="0" borderId="1" xfId="0" quotePrefix="1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0" fontId="0" fillId="2" borderId="0" xfId="0" applyFill="1"/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/>
    </xf>
    <xf numFmtId="0" fontId="5" fillId="0" borderId="0" xfId="0" applyFo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7" fillId="0" borderId="0" xfId="0" quotePrefix="1" applyFont="1" applyAlignment="1">
      <alignment horizontal="center"/>
    </xf>
    <xf numFmtId="0" fontId="5" fillId="0" borderId="0" xfId="0" applyFont="1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0" fontId="5" fillId="0" borderId="1" xfId="0" quotePrefix="1" applyFont="1" applyFill="1" applyBorder="1" applyAlignment="1">
      <alignment vertical="center" wrapText="1"/>
    </xf>
    <xf numFmtId="0" fontId="0" fillId="0" borderId="0" xfId="0" applyFont="1" applyFill="1"/>
    <xf numFmtId="0" fontId="0" fillId="0" borderId="0" xfId="0" applyFill="1"/>
    <xf numFmtId="0" fontId="5" fillId="0" borderId="1" xfId="0" applyFont="1" applyFill="1" applyBorder="1" applyAlignment="1">
      <alignment horizontal="center"/>
    </xf>
    <xf numFmtId="4" fontId="5" fillId="0" borderId="1" xfId="0" applyNumberFormat="1" applyFont="1" applyFill="1" applyBorder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horizontal="right" vertical="center"/>
    </xf>
    <xf numFmtId="0" fontId="9" fillId="2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tabSelected="1" view="pageBreakPreview" topLeftCell="A10" zoomScaleNormal="100" zoomScaleSheetLayoutView="100" workbookViewId="0">
      <selection activeCell="I18" sqref="I18"/>
    </sheetView>
  </sheetViews>
  <sheetFormatPr defaultRowHeight="12.75" x14ac:dyDescent="0.2"/>
  <cols>
    <col min="1" max="3" width="12" customWidth="1"/>
    <col min="4" max="5" width="40.7109375" customWidth="1"/>
    <col min="6" max="10" width="13.7109375" customWidth="1"/>
  </cols>
  <sheetData>
    <row r="1" spans="1:11" x14ac:dyDescent="0.2">
      <c r="A1" s="27"/>
      <c r="B1" s="27"/>
      <c r="C1" s="27"/>
      <c r="D1" s="27"/>
      <c r="E1" s="27"/>
      <c r="F1" s="27"/>
      <c r="G1" s="27"/>
      <c r="H1" s="39" t="s">
        <v>106</v>
      </c>
      <c r="I1" s="39"/>
      <c r="J1" s="39"/>
    </row>
    <row r="2" spans="1:11" x14ac:dyDescent="0.2">
      <c r="A2" s="27"/>
      <c r="B2" s="27"/>
      <c r="C2" s="27"/>
      <c r="D2" s="27"/>
      <c r="E2" s="27"/>
      <c r="F2" s="27"/>
      <c r="G2" s="28"/>
      <c r="H2" s="39" t="s">
        <v>107</v>
      </c>
      <c r="I2" s="39"/>
      <c r="J2" s="39"/>
    </row>
    <row r="3" spans="1:11" x14ac:dyDescent="0.2">
      <c r="A3" s="27"/>
      <c r="B3" s="27"/>
      <c r="C3" s="27"/>
      <c r="D3" s="27"/>
      <c r="E3" s="27"/>
      <c r="F3" s="27"/>
      <c r="G3" s="29"/>
      <c r="H3" s="44" t="s">
        <v>108</v>
      </c>
      <c r="I3" s="44"/>
      <c r="J3" s="44"/>
      <c r="K3" s="2"/>
    </row>
    <row r="4" spans="1:11" x14ac:dyDescent="0.2">
      <c r="A4" s="42" t="s">
        <v>12</v>
      </c>
      <c r="B4" s="43"/>
      <c r="C4" s="43"/>
      <c r="D4" s="43"/>
      <c r="E4" s="43"/>
      <c r="F4" s="43"/>
      <c r="G4" s="43"/>
      <c r="H4" s="43"/>
      <c r="I4" s="43"/>
      <c r="J4" s="43"/>
    </row>
    <row r="5" spans="1:11" x14ac:dyDescent="0.2">
      <c r="A5" s="42" t="s">
        <v>17</v>
      </c>
      <c r="B5" s="43"/>
      <c r="C5" s="43"/>
      <c r="D5" s="43"/>
      <c r="E5" s="43"/>
      <c r="F5" s="43"/>
      <c r="G5" s="43"/>
      <c r="H5" s="43"/>
      <c r="I5" s="43"/>
      <c r="J5" s="43"/>
    </row>
    <row r="6" spans="1:11" x14ac:dyDescent="0.2">
      <c r="A6" s="30" t="s">
        <v>20</v>
      </c>
      <c r="B6" s="27"/>
      <c r="C6" s="27"/>
      <c r="D6" s="27"/>
      <c r="E6" s="27"/>
      <c r="F6" s="27"/>
      <c r="G6" s="27"/>
      <c r="H6" s="27"/>
      <c r="I6" s="27"/>
      <c r="J6" s="27"/>
    </row>
    <row r="7" spans="1:11" x14ac:dyDescent="0.2">
      <c r="A7" s="27" t="s">
        <v>0</v>
      </c>
      <c r="B7" s="27"/>
      <c r="C7" s="27"/>
      <c r="D7" s="27"/>
      <c r="E7" s="27"/>
      <c r="F7" s="27"/>
      <c r="G7" s="27"/>
      <c r="H7" s="27"/>
      <c r="I7" s="27"/>
      <c r="J7" s="31" t="s">
        <v>11</v>
      </c>
    </row>
    <row r="8" spans="1:11" ht="78.75" x14ac:dyDescent="0.2">
      <c r="A8" s="32" t="s">
        <v>1</v>
      </c>
      <c r="B8" s="32" t="s">
        <v>2</v>
      </c>
      <c r="C8" s="32" t="s">
        <v>3</v>
      </c>
      <c r="D8" s="9" t="s">
        <v>4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18</v>
      </c>
      <c r="J8" s="9" t="s">
        <v>19</v>
      </c>
    </row>
    <row r="9" spans="1:11" x14ac:dyDescent="0.2">
      <c r="A9" s="9">
        <v>1</v>
      </c>
      <c r="B9" s="9">
        <v>2</v>
      </c>
      <c r="C9" s="9">
        <v>3</v>
      </c>
      <c r="D9" s="9">
        <v>4</v>
      </c>
      <c r="E9" s="9">
        <v>5</v>
      </c>
      <c r="F9" s="9">
        <v>6</v>
      </c>
      <c r="G9" s="9">
        <v>7</v>
      </c>
      <c r="H9" s="9">
        <v>8</v>
      </c>
      <c r="I9" s="9">
        <v>9</v>
      </c>
      <c r="J9" s="9">
        <v>10</v>
      </c>
    </row>
    <row r="10" spans="1:11" ht="38.25" x14ac:dyDescent="0.2">
      <c r="A10" s="15" t="s">
        <v>5</v>
      </c>
      <c r="B10" s="7" t="s">
        <v>6</v>
      </c>
      <c r="C10" s="7" t="s">
        <v>6</v>
      </c>
      <c r="D10" s="7" t="s">
        <v>21</v>
      </c>
      <c r="E10" s="7"/>
      <c r="F10" s="15" t="s">
        <v>6</v>
      </c>
      <c r="G10" s="20"/>
      <c r="H10" s="20"/>
      <c r="I10" s="20">
        <f>SUM(I12:I24)</f>
        <v>3783812.77</v>
      </c>
      <c r="J10" s="20"/>
    </row>
    <row r="11" spans="1:11" ht="38.25" x14ac:dyDescent="0.2">
      <c r="A11" s="16" t="s">
        <v>50</v>
      </c>
      <c r="B11" s="7"/>
      <c r="C11" s="7"/>
      <c r="D11" s="7" t="s">
        <v>21</v>
      </c>
      <c r="E11" s="7"/>
      <c r="F11" s="15"/>
      <c r="G11" s="20"/>
      <c r="H11" s="20"/>
      <c r="I11" s="20">
        <f>I10</f>
        <v>3783812.77</v>
      </c>
      <c r="J11" s="20"/>
    </row>
    <row r="12" spans="1:11" s="34" customFormat="1" ht="63.75" x14ac:dyDescent="0.2">
      <c r="A12" s="23" t="s">
        <v>96</v>
      </c>
      <c r="B12" s="23" t="s">
        <v>95</v>
      </c>
      <c r="C12" s="23" t="s">
        <v>72</v>
      </c>
      <c r="D12" s="25" t="s">
        <v>97</v>
      </c>
      <c r="E12" s="25" t="s">
        <v>98</v>
      </c>
      <c r="F12" s="24" t="s">
        <v>29</v>
      </c>
      <c r="G12" s="26">
        <v>92000</v>
      </c>
      <c r="H12" s="26"/>
      <c r="I12" s="26">
        <v>92000</v>
      </c>
      <c r="J12" s="26">
        <v>100</v>
      </c>
    </row>
    <row r="13" spans="1:11" s="35" customFormat="1" ht="63.75" x14ac:dyDescent="0.2">
      <c r="A13" s="23" t="s">
        <v>87</v>
      </c>
      <c r="B13" s="23" t="s">
        <v>80</v>
      </c>
      <c r="C13" s="23" t="s">
        <v>88</v>
      </c>
      <c r="D13" s="25" t="s">
        <v>89</v>
      </c>
      <c r="E13" s="25" t="s">
        <v>90</v>
      </c>
      <c r="F13" s="24" t="s">
        <v>29</v>
      </c>
      <c r="G13" s="26">
        <v>10000</v>
      </c>
      <c r="H13" s="26"/>
      <c r="I13" s="26">
        <v>10000</v>
      </c>
      <c r="J13" s="26">
        <v>100</v>
      </c>
    </row>
    <row r="14" spans="1:11" s="35" customFormat="1" ht="38.25" x14ac:dyDescent="0.2">
      <c r="A14" s="23" t="s">
        <v>34</v>
      </c>
      <c r="B14" s="24">
        <v>2010</v>
      </c>
      <c r="C14" s="23" t="s">
        <v>35</v>
      </c>
      <c r="D14" s="25" t="s">
        <v>36</v>
      </c>
      <c r="E14" s="25" t="s">
        <v>37</v>
      </c>
      <c r="F14" s="24" t="s">
        <v>29</v>
      </c>
      <c r="G14" s="26">
        <v>397200</v>
      </c>
      <c r="H14" s="26"/>
      <c r="I14" s="26">
        <v>397200</v>
      </c>
      <c r="J14" s="26">
        <v>100</v>
      </c>
    </row>
    <row r="15" spans="1:11" s="35" customFormat="1" ht="47.25" customHeight="1" x14ac:dyDescent="0.2">
      <c r="A15" s="23" t="s">
        <v>30</v>
      </c>
      <c r="B15" s="24">
        <v>2111</v>
      </c>
      <c r="C15" s="23" t="s">
        <v>31</v>
      </c>
      <c r="D15" s="25" t="s">
        <v>32</v>
      </c>
      <c r="E15" s="25" t="s">
        <v>38</v>
      </c>
      <c r="F15" s="24" t="s">
        <v>29</v>
      </c>
      <c r="G15" s="26">
        <v>198920</v>
      </c>
      <c r="H15" s="26"/>
      <c r="I15" s="26">
        <v>198920</v>
      </c>
      <c r="J15" s="26">
        <v>100</v>
      </c>
    </row>
    <row r="16" spans="1:11" s="49" customFormat="1" ht="76.5" x14ac:dyDescent="0.2">
      <c r="A16" s="45" t="s">
        <v>30</v>
      </c>
      <c r="B16" s="46">
        <v>2111</v>
      </c>
      <c r="C16" s="45" t="s">
        <v>33</v>
      </c>
      <c r="D16" s="47" t="s">
        <v>32</v>
      </c>
      <c r="E16" s="47" t="s">
        <v>86</v>
      </c>
      <c r="F16" s="46" t="s">
        <v>85</v>
      </c>
      <c r="G16" s="48">
        <v>3414000</v>
      </c>
      <c r="H16" s="48">
        <v>3414000</v>
      </c>
      <c r="I16" s="48">
        <v>2250000</v>
      </c>
      <c r="J16" s="48">
        <v>100</v>
      </c>
    </row>
    <row r="17" spans="1:10" ht="41.25" customHeight="1" x14ac:dyDescent="0.2">
      <c r="A17" s="8" t="s">
        <v>39</v>
      </c>
      <c r="B17" s="9">
        <v>6013</v>
      </c>
      <c r="C17" s="8" t="s">
        <v>41</v>
      </c>
      <c r="D17" s="10" t="s">
        <v>8</v>
      </c>
      <c r="E17" s="10" t="s">
        <v>46</v>
      </c>
      <c r="F17" s="9" t="s">
        <v>29</v>
      </c>
      <c r="G17" s="21">
        <v>149900</v>
      </c>
      <c r="H17" s="21"/>
      <c r="I17" s="21">
        <v>149900</v>
      </c>
      <c r="J17" s="21">
        <v>100</v>
      </c>
    </row>
    <row r="18" spans="1:10" ht="25.5" x14ac:dyDescent="0.2">
      <c r="A18" s="8" t="s">
        <v>40</v>
      </c>
      <c r="B18" s="9">
        <v>6030</v>
      </c>
      <c r="C18" s="8" t="s">
        <v>41</v>
      </c>
      <c r="D18" s="10" t="s">
        <v>44</v>
      </c>
      <c r="E18" s="10" t="s">
        <v>47</v>
      </c>
      <c r="F18" s="9" t="s">
        <v>29</v>
      </c>
      <c r="G18" s="21">
        <v>65000</v>
      </c>
      <c r="H18" s="21"/>
      <c r="I18" s="21">
        <v>65000</v>
      </c>
      <c r="J18" s="21">
        <v>100</v>
      </c>
    </row>
    <row r="19" spans="1:10" x14ac:dyDescent="0.2">
      <c r="A19" s="8" t="s">
        <v>40</v>
      </c>
      <c r="B19" s="9">
        <v>6030</v>
      </c>
      <c r="C19" s="8" t="s">
        <v>41</v>
      </c>
      <c r="D19" s="10" t="s">
        <v>44</v>
      </c>
      <c r="E19" s="10" t="s">
        <v>112</v>
      </c>
      <c r="F19" s="9" t="s">
        <v>29</v>
      </c>
      <c r="G19" s="21">
        <v>100000</v>
      </c>
      <c r="H19" s="21"/>
      <c r="I19" s="21">
        <v>100000</v>
      </c>
      <c r="J19" s="21">
        <v>100</v>
      </c>
    </row>
    <row r="20" spans="1:10" ht="25.5" x14ac:dyDescent="0.2">
      <c r="A20" s="8" t="s">
        <v>40</v>
      </c>
      <c r="B20" s="9">
        <v>6030</v>
      </c>
      <c r="C20" s="8" t="s">
        <v>41</v>
      </c>
      <c r="D20" s="10" t="s">
        <v>44</v>
      </c>
      <c r="E20" s="10" t="s">
        <v>99</v>
      </c>
      <c r="F20" s="9" t="s">
        <v>29</v>
      </c>
      <c r="G20" s="21">
        <v>44100</v>
      </c>
      <c r="H20" s="21"/>
      <c r="I20" s="21">
        <v>44100</v>
      </c>
      <c r="J20" s="21">
        <v>100</v>
      </c>
    </row>
    <row r="21" spans="1:10" s="22" customFormat="1" ht="29.25" customHeight="1" x14ac:dyDescent="0.2">
      <c r="A21" s="23" t="s">
        <v>23</v>
      </c>
      <c r="B21" s="24">
        <v>7310</v>
      </c>
      <c r="C21" s="23" t="s">
        <v>24</v>
      </c>
      <c r="D21" s="25" t="s">
        <v>8</v>
      </c>
      <c r="E21" s="25" t="s">
        <v>100</v>
      </c>
      <c r="F21" s="24" t="s">
        <v>22</v>
      </c>
      <c r="G21" s="26">
        <v>21312253</v>
      </c>
      <c r="H21" s="26" t="s">
        <v>7</v>
      </c>
      <c r="I21" s="26">
        <v>196501.77</v>
      </c>
      <c r="J21" s="26">
        <v>0.92</v>
      </c>
    </row>
    <row r="22" spans="1:10" s="22" customFormat="1" ht="29.25" customHeight="1" x14ac:dyDescent="0.2">
      <c r="A22" s="23" t="s">
        <v>91</v>
      </c>
      <c r="B22" s="24">
        <v>7650</v>
      </c>
      <c r="C22" s="23" t="s">
        <v>92</v>
      </c>
      <c r="D22" s="25" t="s">
        <v>93</v>
      </c>
      <c r="E22" s="25" t="s">
        <v>94</v>
      </c>
      <c r="F22" s="24" t="s">
        <v>29</v>
      </c>
      <c r="G22" s="26">
        <v>3700</v>
      </c>
      <c r="H22" s="26"/>
      <c r="I22" s="26">
        <v>3700</v>
      </c>
      <c r="J22" s="26">
        <v>100</v>
      </c>
    </row>
    <row r="23" spans="1:10" ht="38.25" x14ac:dyDescent="0.2">
      <c r="A23" s="8" t="s">
        <v>42</v>
      </c>
      <c r="B23" s="9">
        <v>8110</v>
      </c>
      <c r="C23" s="8" t="s">
        <v>43</v>
      </c>
      <c r="D23" s="10" t="s">
        <v>45</v>
      </c>
      <c r="E23" s="14" t="s">
        <v>48</v>
      </c>
      <c r="F23" s="9" t="s">
        <v>29</v>
      </c>
      <c r="G23" s="21">
        <v>120500</v>
      </c>
      <c r="H23" s="21"/>
      <c r="I23" s="21">
        <v>120500</v>
      </c>
      <c r="J23" s="21">
        <v>100</v>
      </c>
    </row>
    <row r="24" spans="1:10" ht="25.5" x14ac:dyDescent="0.2">
      <c r="A24" s="8" t="s">
        <v>25</v>
      </c>
      <c r="B24" s="9">
        <v>8340</v>
      </c>
      <c r="C24" s="8" t="s">
        <v>26</v>
      </c>
      <c r="D24" s="10" t="s">
        <v>27</v>
      </c>
      <c r="E24" s="10" t="s">
        <v>28</v>
      </c>
      <c r="F24" s="9" t="s">
        <v>29</v>
      </c>
      <c r="G24" s="21">
        <v>155991</v>
      </c>
      <c r="H24" s="21"/>
      <c r="I24" s="21">
        <v>155991</v>
      </c>
      <c r="J24" s="21">
        <v>100</v>
      </c>
    </row>
    <row r="25" spans="1:10" ht="51" x14ac:dyDescent="0.2">
      <c r="A25" s="16" t="s">
        <v>49</v>
      </c>
      <c r="B25" s="15"/>
      <c r="C25" s="16"/>
      <c r="D25" s="17" t="s">
        <v>52</v>
      </c>
      <c r="E25" s="7"/>
      <c r="F25" s="15"/>
      <c r="G25" s="20"/>
      <c r="H25" s="20"/>
      <c r="I25" s="20">
        <f>I28+I29+I30+I31+I32+I27</f>
        <v>702091</v>
      </c>
      <c r="J25" s="20"/>
    </row>
    <row r="26" spans="1:10" ht="51" x14ac:dyDescent="0.2">
      <c r="A26" s="16" t="s">
        <v>51</v>
      </c>
      <c r="B26" s="15"/>
      <c r="C26" s="16"/>
      <c r="D26" s="17" t="s">
        <v>52</v>
      </c>
      <c r="E26" s="7"/>
      <c r="F26" s="15"/>
      <c r="G26" s="20"/>
      <c r="H26" s="20"/>
      <c r="I26" s="20">
        <f>I25</f>
        <v>702091</v>
      </c>
      <c r="J26" s="20"/>
    </row>
    <row r="27" spans="1:10" s="34" customFormat="1" ht="38.25" x14ac:dyDescent="0.2">
      <c r="A27" s="23" t="s">
        <v>111</v>
      </c>
      <c r="B27" s="24">
        <v>160</v>
      </c>
      <c r="C27" s="23" t="s">
        <v>72</v>
      </c>
      <c r="D27" s="33" t="s">
        <v>73</v>
      </c>
      <c r="E27" s="25" t="s">
        <v>65</v>
      </c>
      <c r="F27" s="24" t="s">
        <v>29</v>
      </c>
      <c r="G27" s="26">
        <v>17000</v>
      </c>
      <c r="H27" s="26"/>
      <c r="I27" s="26">
        <v>17000</v>
      </c>
      <c r="J27" s="26">
        <v>100</v>
      </c>
    </row>
    <row r="28" spans="1:10" s="35" customFormat="1" ht="25.5" x14ac:dyDescent="0.2">
      <c r="A28" s="23" t="s">
        <v>53</v>
      </c>
      <c r="B28" s="24">
        <v>1010</v>
      </c>
      <c r="C28" s="23" t="s">
        <v>56</v>
      </c>
      <c r="D28" s="19" t="s">
        <v>59</v>
      </c>
      <c r="E28" s="25" t="s">
        <v>65</v>
      </c>
      <c r="F28" s="24" t="s">
        <v>29</v>
      </c>
      <c r="G28" s="26">
        <v>296125</v>
      </c>
      <c r="H28" s="26"/>
      <c r="I28" s="26">
        <v>296125</v>
      </c>
      <c r="J28" s="26">
        <v>100</v>
      </c>
    </row>
    <row r="29" spans="1:10" s="35" customFormat="1" ht="25.5" x14ac:dyDescent="0.2">
      <c r="A29" s="23" t="s">
        <v>54</v>
      </c>
      <c r="B29" s="24">
        <v>1021</v>
      </c>
      <c r="C29" s="23" t="s">
        <v>57</v>
      </c>
      <c r="D29" s="19" t="s">
        <v>59</v>
      </c>
      <c r="E29" s="25" t="s">
        <v>66</v>
      </c>
      <c r="F29" s="36" t="s">
        <v>29</v>
      </c>
      <c r="G29" s="37">
        <v>243000</v>
      </c>
      <c r="H29" s="37"/>
      <c r="I29" s="37">
        <v>243000</v>
      </c>
      <c r="J29" s="37">
        <v>100</v>
      </c>
    </row>
    <row r="30" spans="1:10" s="35" customFormat="1" x14ac:dyDescent="0.2">
      <c r="A30" s="23" t="s">
        <v>60</v>
      </c>
      <c r="B30" s="24">
        <v>4030</v>
      </c>
      <c r="C30" s="23" t="s">
        <v>58</v>
      </c>
      <c r="D30" s="33" t="s">
        <v>61</v>
      </c>
      <c r="E30" s="25" t="s">
        <v>63</v>
      </c>
      <c r="F30" s="24" t="s">
        <v>29</v>
      </c>
      <c r="G30" s="26">
        <v>60000</v>
      </c>
      <c r="H30" s="26"/>
      <c r="I30" s="26">
        <v>60000</v>
      </c>
      <c r="J30" s="26">
        <v>100</v>
      </c>
    </row>
    <row r="31" spans="1:10" s="35" customFormat="1" ht="25.5" x14ac:dyDescent="0.2">
      <c r="A31" s="23" t="s">
        <v>55</v>
      </c>
      <c r="B31" s="24">
        <v>4040</v>
      </c>
      <c r="C31" s="23" t="s">
        <v>58</v>
      </c>
      <c r="D31" s="33" t="s">
        <v>62</v>
      </c>
      <c r="E31" s="25" t="s">
        <v>64</v>
      </c>
      <c r="F31" s="24" t="s">
        <v>29</v>
      </c>
      <c r="G31" s="26">
        <v>44500</v>
      </c>
      <c r="H31" s="26"/>
      <c r="I31" s="26">
        <v>44500</v>
      </c>
      <c r="J31" s="26">
        <v>100</v>
      </c>
    </row>
    <row r="32" spans="1:10" s="35" customFormat="1" ht="38.25" x14ac:dyDescent="0.2">
      <c r="A32" s="23" t="s">
        <v>101</v>
      </c>
      <c r="B32" s="23" t="s">
        <v>102</v>
      </c>
      <c r="C32" s="23" t="s">
        <v>103</v>
      </c>
      <c r="D32" s="33" t="s">
        <v>104</v>
      </c>
      <c r="E32" s="25" t="s">
        <v>105</v>
      </c>
      <c r="F32" s="24" t="s">
        <v>29</v>
      </c>
      <c r="G32" s="26">
        <v>41466</v>
      </c>
      <c r="H32" s="26"/>
      <c r="I32" s="26">
        <v>41466</v>
      </c>
      <c r="J32" s="26">
        <v>100</v>
      </c>
    </row>
    <row r="33" spans="1:10" ht="51" x14ac:dyDescent="0.2">
      <c r="A33" s="16" t="s">
        <v>67</v>
      </c>
      <c r="B33" s="15"/>
      <c r="C33" s="16"/>
      <c r="D33" s="17" t="s">
        <v>69</v>
      </c>
      <c r="E33" s="7"/>
      <c r="F33" s="15"/>
      <c r="G33" s="20"/>
      <c r="H33" s="20"/>
      <c r="I33" s="20">
        <f>I35</f>
        <v>125200</v>
      </c>
      <c r="J33" s="20"/>
    </row>
    <row r="34" spans="1:10" ht="51" x14ac:dyDescent="0.2">
      <c r="A34" s="16" t="s">
        <v>68</v>
      </c>
      <c r="B34" s="15"/>
      <c r="C34" s="16"/>
      <c r="D34" s="17" t="s">
        <v>69</v>
      </c>
      <c r="E34" s="7"/>
      <c r="F34" s="15"/>
      <c r="G34" s="20"/>
      <c r="H34" s="20"/>
      <c r="I34" s="20">
        <f>I33</f>
        <v>125200</v>
      </c>
      <c r="J34" s="20"/>
    </row>
    <row r="35" spans="1:10" ht="48.75" customHeight="1" x14ac:dyDescent="0.2">
      <c r="A35" s="8" t="s">
        <v>70</v>
      </c>
      <c r="B35" s="8" t="s">
        <v>71</v>
      </c>
      <c r="C35" s="8" t="s">
        <v>72</v>
      </c>
      <c r="D35" s="18" t="s">
        <v>73</v>
      </c>
      <c r="E35" s="10" t="s">
        <v>74</v>
      </c>
      <c r="F35" s="9" t="s">
        <v>29</v>
      </c>
      <c r="G35" s="21">
        <v>125200</v>
      </c>
      <c r="H35" s="21"/>
      <c r="I35" s="21">
        <v>125200</v>
      </c>
      <c r="J35" s="21">
        <v>100</v>
      </c>
    </row>
    <row r="36" spans="1:10" ht="38.25" x14ac:dyDescent="0.2">
      <c r="A36" s="16" t="s">
        <v>75</v>
      </c>
      <c r="B36" s="15"/>
      <c r="C36" s="16"/>
      <c r="D36" s="17" t="s">
        <v>77</v>
      </c>
      <c r="E36" s="7"/>
      <c r="F36" s="15"/>
      <c r="G36" s="20"/>
      <c r="H36" s="20"/>
      <c r="I36" s="20">
        <f>I38+I39</f>
        <v>536450</v>
      </c>
      <c r="J36" s="20"/>
    </row>
    <row r="37" spans="1:10" ht="38.25" x14ac:dyDescent="0.2">
      <c r="A37" s="16" t="s">
        <v>76</v>
      </c>
      <c r="B37" s="15"/>
      <c r="C37" s="16"/>
      <c r="D37" s="17" t="s">
        <v>77</v>
      </c>
      <c r="E37" s="7"/>
      <c r="F37" s="15"/>
      <c r="G37" s="20"/>
      <c r="H37" s="20"/>
      <c r="I37" s="20">
        <f>I36</f>
        <v>536450</v>
      </c>
      <c r="J37" s="20"/>
    </row>
    <row r="38" spans="1:10" ht="38.25" x14ac:dyDescent="0.2">
      <c r="A38" s="8" t="s">
        <v>78</v>
      </c>
      <c r="B38" s="9">
        <v>9770</v>
      </c>
      <c r="C38" s="8" t="s">
        <v>80</v>
      </c>
      <c r="D38" s="18" t="s">
        <v>81</v>
      </c>
      <c r="E38" s="10" t="s">
        <v>83</v>
      </c>
      <c r="F38" s="9" t="s">
        <v>29</v>
      </c>
      <c r="G38" s="21">
        <v>386450</v>
      </c>
      <c r="H38" s="21"/>
      <c r="I38" s="21">
        <v>386450</v>
      </c>
      <c r="J38" s="21"/>
    </row>
    <row r="39" spans="1:10" ht="51" x14ac:dyDescent="0.2">
      <c r="A39" s="8" t="s">
        <v>79</v>
      </c>
      <c r="B39" s="9">
        <v>9800</v>
      </c>
      <c r="C39" s="8" t="s">
        <v>80</v>
      </c>
      <c r="D39" s="18" t="s">
        <v>82</v>
      </c>
      <c r="E39" s="10" t="s">
        <v>84</v>
      </c>
      <c r="F39" s="9" t="s">
        <v>29</v>
      </c>
      <c r="G39" s="21">
        <v>150000</v>
      </c>
      <c r="H39" s="21"/>
      <c r="I39" s="21">
        <v>150000</v>
      </c>
      <c r="J39" s="21"/>
    </row>
    <row r="40" spans="1:10" x14ac:dyDescent="0.2">
      <c r="A40" s="11" t="s">
        <v>10</v>
      </c>
      <c r="B40" s="11" t="s">
        <v>10</v>
      </c>
      <c r="C40" s="11" t="s">
        <v>10</v>
      </c>
      <c r="D40" s="12" t="s">
        <v>9</v>
      </c>
      <c r="E40" s="12" t="s">
        <v>10</v>
      </c>
      <c r="F40" s="12" t="s">
        <v>10</v>
      </c>
      <c r="G40" s="13">
        <v>0</v>
      </c>
      <c r="H40" s="13" t="s">
        <v>10</v>
      </c>
      <c r="I40" s="13">
        <f>I36+I33+I25+I10</f>
        <v>5147553.7699999996</v>
      </c>
      <c r="J40" s="13" t="s">
        <v>10</v>
      </c>
    </row>
    <row r="41" spans="1:10" x14ac:dyDescent="0.2">
      <c r="A41" s="3"/>
      <c r="B41" s="3"/>
      <c r="C41" s="3"/>
      <c r="D41" s="4"/>
      <c r="E41" s="4"/>
      <c r="F41" s="4"/>
      <c r="G41" s="5"/>
      <c r="H41" s="5"/>
      <c r="I41" s="5"/>
      <c r="J41" s="5"/>
    </row>
    <row r="42" spans="1:10" ht="15.75" x14ac:dyDescent="0.25">
      <c r="A42" s="40" t="s">
        <v>109</v>
      </c>
      <c r="B42" s="40"/>
      <c r="C42" s="40"/>
      <c r="D42" s="6"/>
      <c r="E42" s="6"/>
      <c r="F42" s="6" t="s">
        <v>110</v>
      </c>
      <c r="G42" s="1"/>
      <c r="H42" s="1"/>
      <c r="I42" s="41"/>
      <c r="J42" s="41"/>
    </row>
    <row r="43" spans="1:10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</row>
  </sheetData>
  <mergeCells count="8">
    <mergeCell ref="A43:J43"/>
    <mergeCell ref="H1:J1"/>
    <mergeCell ref="A42:C42"/>
    <mergeCell ref="I42:J42"/>
    <mergeCell ref="A4:J4"/>
    <mergeCell ref="A5:J5"/>
    <mergeCell ref="H3:J3"/>
    <mergeCell ref="H2:J2"/>
  </mergeCells>
  <pageMargins left="0.196850393700787" right="0.196850393700787" top="0.39370078740157499" bottom="0.196850393700787" header="0" footer="0"/>
  <pageSetup paperSize="9" scale="86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2023-08-09T11:55:43Z</cp:lastPrinted>
  <dcterms:created xsi:type="dcterms:W3CDTF">2021-11-15T09:28:32Z</dcterms:created>
  <dcterms:modified xsi:type="dcterms:W3CDTF">2023-08-14T14:00:49Z</dcterms:modified>
</cp:coreProperties>
</file>